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394" documentId="11_AD4D5CB4E552A5DACE1C6442F01D52025ADEDD94" xr6:coauthVersionLast="47" xr6:coauthVersionMax="47" xr10:uidLastSave="{490DA800-7853-4D45-89F5-5B427DC5881C}"/>
  <bookViews>
    <workbookView xWindow="-108" yWindow="-108" windowWidth="23256" windowHeight="12576" activeTab="1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4" l="1"/>
  <c r="R12" i="4" s="1"/>
  <c r="Q11" i="4"/>
  <c r="R11" i="4" s="1"/>
  <c r="Q10" i="4"/>
  <c r="R10" i="4" s="1"/>
  <c r="Q9" i="4"/>
  <c r="R9" i="4" s="1"/>
  <c r="Q8" i="4"/>
  <c r="R8" i="4" s="1"/>
  <c r="Q7" i="4"/>
  <c r="R7" i="4" s="1"/>
  <c r="Q6" i="4"/>
  <c r="R6" i="4" s="1"/>
  <c r="Q5" i="4"/>
  <c r="R5" i="4" s="1"/>
  <c r="Q4" i="4"/>
  <c r="R4" i="4" s="1"/>
  <c r="Q3" i="4"/>
  <c r="R3" i="4" s="1"/>
  <c r="K12" i="1"/>
</calcChain>
</file>

<file path=xl/sharedStrings.xml><?xml version="1.0" encoding="utf-8"?>
<sst xmlns="http://schemas.openxmlformats.org/spreadsheetml/2006/main" count="130" uniqueCount="97">
  <si>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</si>
  <si>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</si>
  <si>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</si>
  <si>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</si>
  <si>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</si>
  <si>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</si>
  <si>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</si>
  <si>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</si>
  <si>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</si>
  <si>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</si>
  <si>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</si>
  <si>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</si>
  <si>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</si>
  <si>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</si>
  <si>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</si>
  <si>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</si>
  <si>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</si>
  <si>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</si>
  <si>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</si>
  <si>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</si>
  <si>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</si>
  <si>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</si>
  <si>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TREBBIANO ROMAGNOLO B.</t>
  </si>
  <si>
    <t>SANGIOVESE N.</t>
  </si>
  <si>
    <t>PIGNOLETTO B.</t>
  </si>
  <si>
    <t>BARBERA N.</t>
  </si>
  <si>
    <t>MERLOT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</si>
  <si>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</si>
  <si>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</si>
  <si>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</si>
  <si>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</si>
  <si>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</si>
  <si>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</si>
  <si>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</si>
  <si>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</si>
  <si>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</si>
  <si>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</si>
  <si>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</si>
  <si>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</si>
  <si>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</si>
  <si>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</si>
  <si>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</si>
  <si>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</si>
  <si>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</si>
  <si>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</si>
  <si>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</si>
  <si>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</si>
  <si>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</si>
  <si>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</si>
  <si>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PERGOLA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</si>
  <si>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</si>
  <si>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</si>
  <si>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</si>
  <si>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</si>
  <si>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</si>
  <si>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</si>
  <si>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</si>
  <si>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</si>
  <si>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</si>
  <si>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</si>
  <si>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DUPLEX</t>
  </si>
  <si>
    <t>0-10</t>
  </si>
  <si>
    <t>10-20</t>
  </si>
  <si>
    <t>&gt;60</t>
  </si>
  <si>
    <t>Sup. VITATA (ha)</t>
  </si>
  <si>
    <t>Numero Aziende</t>
  </si>
  <si>
    <t>Bologna</t>
  </si>
  <si>
    <t>Emilia-Romagna</t>
  </si>
  <si>
    <t>ALBANA B.</t>
  </si>
  <si>
    <t>CABERNET SAUVIGNON N.</t>
  </si>
  <si>
    <t>CHARDONNAY B.</t>
  </si>
  <si>
    <t>MONTU' B.</t>
  </si>
  <si>
    <t>PINOT BIANCO B.</t>
  </si>
  <si>
    <t>Descrizione VITIGNO</t>
  </si>
  <si>
    <t>MALVASIA BIANCA DI CANDIA B.</t>
  </si>
  <si>
    <t>Superficie 2022 (%)</t>
  </si>
  <si>
    <t>Le aziende viticole nel territorio bolognese</t>
  </si>
  <si>
    <t xml:space="preserve">SUPERFICIE VITATA MEDIA DELLE AZIENDE VITICOLE BOLOGNESI NEGLI ULTIMI 10 ANNI </t>
  </si>
  <si>
    <t>Comune</t>
  </si>
  <si>
    <t>Superficie vitata (ha)</t>
  </si>
  <si>
    <t>IMOLA</t>
  </si>
  <si>
    <t>VALSAMOGGIA</t>
  </si>
  <si>
    <t>MORDANO</t>
  </si>
  <si>
    <t>CASTEL SAN PIETRO TERME</t>
  </si>
  <si>
    <t>DOZZA</t>
  </si>
  <si>
    <t>SAN GIOVANNI IN PERSICETO</t>
  </si>
  <si>
    <t>MONTE SAN PIETRO</t>
  </si>
  <si>
    <t>ZOLA PREDOSA</t>
  </si>
  <si>
    <t>CASTEL GUELFO DI BOLOGNA</t>
  </si>
  <si>
    <t>CASALFIUMANESE</t>
  </si>
  <si>
    <t>ANZOLA DELL'EMILIA</t>
  </si>
  <si>
    <t>SASSO MARCONI</t>
  </si>
  <si>
    <t>BORGO TOSSIGNANO</t>
  </si>
  <si>
    <t>CALDERARA DI RENO</t>
  </si>
  <si>
    <t>SYLVOZ</t>
  </si>
  <si>
    <t>N.D.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</si>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</sst>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6" fillId="2" borderId="1" xfId="0" applyFont="1" applyFill="1" applyBorder="1" applyAlignment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4" fontId="9" fillId="0" borderId="1" xfId="1" applyNumberFormat="1" applyBorder="1"/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0" fontId="11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activeCell="H18" sqref="H18"/>
    </sheetView>
  </sheetViews>
  <sheetFormatPr defaultRowHeight="14.4" x14ac:dyDescent="0.3"/>
  <cols>
    <col min="1" max="1" width="16.109375" customWidth="1"/>
    <col min="2" max="11" width="11.109375" customWidth="1"/>
    <col min="14" max="14" width="27.33203125" bestFit="1" customWidth="1"/>
    <col min="15" max="15" width="13.109375" customWidth="1"/>
    <col min="16" max="16" width="12.44140625" customWidth="1"/>
  </cols>
  <sheetData>
    <row r="1" spans="1:16" ht="23.4" customHeight="1" x14ac:dyDescent="0.3">
      <c r="A1" s="39" t="s">
        <v>0</v>
      </c>
      <c r="B1" s="37" t="s">
        <v>21</v>
      </c>
      <c r="C1" s="38"/>
      <c r="D1" s="38"/>
      <c r="E1" s="38"/>
      <c r="F1" s="38"/>
      <c r="G1" s="38"/>
      <c r="H1" s="38"/>
      <c r="I1" s="38"/>
      <c r="J1" s="38"/>
      <c r="K1" s="38"/>
      <c r="N1" s="42" t="s">
        <v>78</v>
      </c>
      <c r="O1" s="41" t="s">
        <v>79</v>
      </c>
      <c r="P1" s="41"/>
    </row>
    <row r="2" spans="1:16" ht="28.8" x14ac:dyDescent="0.3">
      <c r="A2" s="40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2"/>
      <c r="O2" s="35">
        <v>2015</v>
      </c>
      <c r="P2" s="35">
        <v>2022</v>
      </c>
    </row>
    <row r="3" spans="1:16" x14ac:dyDescent="0.3">
      <c r="A3" s="2" t="s">
        <v>11</v>
      </c>
      <c r="B3" s="25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5">
        <v>5114.5807999999997</v>
      </c>
      <c r="J3" s="25">
        <v>5036.5505000000003</v>
      </c>
      <c r="K3" s="25">
        <v>5077.5412999999999</v>
      </c>
      <c r="N3" s="19" t="s">
        <v>80</v>
      </c>
      <c r="O3" s="1">
        <v>2453.5137000000013</v>
      </c>
      <c r="P3" s="1">
        <v>2704.7127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9" t="s">
        <v>81</v>
      </c>
      <c r="O4" s="1">
        <v>622.67399999999998</v>
      </c>
      <c r="P4" s="1">
        <v>591.37799999999993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19" t="s">
        <v>82</v>
      </c>
      <c r="O5" s="1">
        <v>358.23700000000002</v>
      </c>
      <c r="P5" s="1">
        <v>416.49700000000001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19" t="s">
        <v>83</v>
      </c>
      <c r="O6" s="1">
        <v>405.0739999999999</v>
      </c>
      <c r="P6" s="1">
        <v>406.20359999999999</v>
      </c>
    </row>
    <row r="7" spans="1:16" x14ac:dyDescent="0.3">
      <c r="A7" s="24" t="s">
        <v>15</v>
      </c>
      <c r="B7" s="22">
        <v>6288.6113999999998</v>
      </c>
      <c r="C7" s="23">
        <v>6252.8236999999999</v>
      </c>
      <c r="D7" s="23">
        <v>6210.6269000000002</v>
      </c>
      <c r="E7" s="23">
        <v>6047.1370999999999</v>
      </c>
      <c r="F7" s="23">
        <v>5898.4525999999996</v>
      </c>
      <c r="G7" s="23">
        <v>5926.3459000000003</v>
      </c>
      <c r="H7" s="23">
        <v>5839.9892</v>
      </c>
      <c r="I7" s="22">
        <v>5871.8684999999996</v>
      </c>
      <c r="J7" s="22">
        <v>5944.1284999999998</v>
      </c>
      <c r="K7" s="22">
        <v>5916.5227999999997</v>
      </c>
      <c r="N7" s="19" t="s">
        <v>84</v>
      </c>
      <c r="O7" s="1">
        <v>397.80310000000003</v>
      </c>
      <c r="P7" s="1">
        <v>346.80029999999988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9" t="s">
        <v>85</v>
      </c>
      <c r="O8" s="1">
        <v>148.09799999999998</v>
      </c>
      <c r="P8" s="1">
        <v>167.9195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19" t="s">
        <v>86</v>
      </c>
      <c r="O9" s="1">
        <v>163.04529999999994</v>
      </c>
      <c r="P9" s="1">
        <v>150.4787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9" t="s">
        <v>87</v>
      </c>
      <c r="O10" s="1">
        <v>162.58270000000002</v>
      </c>
      <c r="P10" s="1">
        <v>139.76170000000002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19" t="s">
        <v>88</v>
      </c>
      <c r="O11" s="1">
        <v>134.16529999999997</v>
      </c>
      <c r="P11" s="1">
        <v>134.50710000000001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9" t="s">
        <v>89</v>
      </c>
      <c r="O12" s="1">
        <v>128.4614</v>
      </c>
      <c r="P12" s="1">
        <v>123.66040000000001</v>
      </c>
    </row>
    <row r="13" spans="1:16" x14ac:dyDescent="0.3">
      <c r="N13" s="19" t="s">
        <v>90</v>
      </c>
      <c r="O13" s="1">
        <v>107.45580000000001</v>
      </c>
      <c r="P13" s="1">
        <v>112.97620000000001</v>
      </c>
    </row>
    <row r="14" spans="1:16" x14ac:dyDescent="0.3">
      <c r="N14" s="19" t="s">
        <v>91</v>
      </c>
      <c r="O14" s="1">
        <v>116.63959999999999</v>
      </c>
      <c r="P14" s="1">
        <v>112.71799999999998</v>
      </c>
    </row>
    <row r="15" spans="1:16" x14ac:dyDescent="0.3">
      <c r="N15" s="19" t="s">
        <v>92</v>
      </c>
      <c r="O15" s="1">
        <v>72.194899999999976</v>
      </c>
      <c r="P15" s="1">
        <v>67.56049999999999</v>
      </c>
    </row>
    <row r="16" spans="1:16" x14ac:dyDescent="0.3">
      <c r="N16" s="19" t="s">
        <v>93</v>
      </c>
      <c r="O16" s="1">
        <v>88.943399999999997</v>
      </c>
      <c r="P16" s="1">
        <v>65.244100000000017</v>
      </c>
    </row>
    <row r="17" spans="14:16" x14ac:dyDescent="0.3">
      <c r="N17" s="19" t="s">
        <v>15</v>
      </c>
      <c r="O17" s="1">
        <v>57.75559999999998</v>
      </c>
      <c r="P17" s="1">
        <v>50.3005</v>
      </c>
    </row>
  </sheetData>
  <mergeCells count="4">
    <mergeCell ref="B1:K1"/>
    <mergeCell ref="A1:A2"/>
    <mergeCell ref="O1:P1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tabSelected="1" workbookViewId="0">
      <selection activeCell="C18" sqref="C18"/>
    </sheetView>
  </sheetViews>
  <sheetFormatPr defaultRowHeight="14.4" x14ac:dyDescent="0.3"/>
  <cols>
    <col min="1" max="3" width="14.33203125" customWidth="1"/>
    <col min="4" max="4" width="15.21875" customWidth="1"/>
    <col min="5" max="5" width="28.109375" customWidth="1"/>
    <col min="6" max="6" width="18.88671875" customWidth="1"/>
    <col min="7" max="7" width="15.6640625" customWidth="1"/>
    <col min="8" max="8" width="38.44140625" customWidth="1"/>
  </cols>
  <sheetData>
    <row r="1" spans="1:8" s="36" customFormat="1" ht="39.6" customHeight="1" x14ac:dyDescent="0.35">
      <c r="A1" s="43" t="s">
        <v>76</v>
      </c>
      <c r="B1" s="43"/>
      <c r="C1" s="43"/>
      <c r="D1" s="43"/>
      <c r="F1" s="43" t="s">
        <v>77</v>
      </c>
      <c r="G1" s="43"/>
      <c r="H1" s="43"/>
    </row>
    <row r="2" spans="1:8" ht="43.2" customHeight="1" x14ac:dyDescent="0.3">
      <c r="A2" s="12" t="s">
        <v>40</v>
      </c>
      <c r="B2" s="12" t="s">
        <v>64</v>
      </c>
      <c r="C2" s="12" t="s">
        <v>65</v>
      </c>
      <c r="D2" s="12" t="s">
        <v>96</v>
      </c>
      <c r="F2" s="12" t="s">
        <v>40</v>
      </c>
      <c r="G2" s="12" t="s">
        <v>66</v>
      </c>
      <c r="H2" s="12" t="s">
        <v>67</v>
      </c>
    </row>
    <row r="3" spans="1:8" ht="18" customHeight="1" x14ac:dyDescent="0.3">
      <c r="A3" s="28">
        <v>2012</v>
      </c>
      <c r="B3" s="29">
        <v>6288.6113999999998</v>
      </c>
      <c r="C3" s="30">
        <v>2843</v>
      </c>
      <c r="D3" s="54">
        <v>2.211963207879001</v>
      </c>
      <c r="F3" s="10">
        <v>2012</v>
      </c>
      <c r="G3" s="11">
        <v>2.211963207879001</v>
      </c>
      <c r="H3" s="11">
        <v>2.196574915731536</v>
      </c>
    </row>
    <row r="4" spans="1:8" ht="18" customHeight="1" x14ac:dyDescent="0.3">
      <c r="A4" s="28">
        <v>2013</v>
      </c>
      <c r="B4" s="29">
        <v>6250.3362999999999</v>
      </c>
      <c r="C4" s="30">
        <v>2734</v>
      </c>
      <c r="D4" s="54">
        <v>2.2861508046817849</v>
      </c>
      <c r="F4" s="10">
        <v>2013</v>
      </c>
      <c r="G4" s="11">
        <v>2.2861508046817849</v>
      </c>
      <c r="H4" s="11">
        <v>2.2943044657097289</v>
      </c>
    </row>
    <row r="5" spans="1:8" ht="18" customHeight="1" x14ac:dyDescent="0.3">
      <c r="A5" s="10">
        <v>2014</v>
      </c>
      <c r="B5" s="1">
        <v>6210.6269000000002</v>
      </c>
      <c r="C5" s="8">
        <v>2623</v>
      </c>
      <c r="D5" s="54">
        <v>2.3677571101791841</v>
      </c>
      <c r="F5" s="10">
        <v>2014</v>
      </c>
      <c r="G5" s="11">
        <v>2.3677571101791841</v>
      </c>
      <c r="H5" s="11">
        <v>2.3663364108877034</v>
      </c>
    </row>
    <row r="6" spans="1:8" ht="18" customHeight="1" x14ac:dyDescent="0.3">
      <c r="A6" s="10">
        <v>2015</v>
      </c>
      <c r="B6" s="1">
        <v>6047.1370999999999</v>
      </c>
      <c r="C6" s="8">
        <v>2472</v>
      </c>
      <c r="D6" s="54">
        <v>2.4462528721682846</v>
      </c>
      <c r="F6" s="10">
        <v>2015</v>
      </c>
      <c r="G6" s="11">
        <v>2.4462528721682846</v>
      </c>
      <c r="H6" s="11">
        <v>2.4530338738910618</v>
      </c>
    </row>
    <row r="7" spans="1:8" ht="18" customHeight="1" x14ac:dyDescent="0.3">
      <c r="A7" s="10">
        <v>2016</v>
      </c>
      <c r="B7" s="1">
        <v>5933.6718000000001</v>
      </c>
      <c r="C7" s="8">
        <v>2325</v>
      </c>
      <c r="D7" s="54">
        <v>2.5521169032258064</v>
      </c>
      <c r="F7" s="10">
        <v>2016</v>
      </c>
      <c r="G7" s="11">
        <v>2.5521169032258064</v>
      </c>
      <c r="H7" s="11">
        <v>2.5581012646158481</v>
      </c>
    </row>
    <row r="8" spans="1:8" ht="18" customHeight="1" x14ac:dyDescent="0.3">
      <c r="A8" s="28">
        <v>2017</v>
      </c>
      <c r="B8" s="29">
        <v>5991.3662999999997</v>
      </c>
      <c r="C8" s="30">
        <v>2286</v>
      </c>
      <c r="D8" s="54">
        <v>2.6208951443569553</v>
      </c>
      <c r="F8" s="10">
        <v>2017</v>
      </c>
      <c r="G8" s="11">
        <v>2.6208951443569553</v>
      </c>
      <c r="H8" s="11">
        <v>2.6731517752392713</v>
      </c>
    </row>
    <row r="9" spans="1:8" ht="18" customHeight="1" x14ac:dyDescent="0.3">
      <c r="A9" s="28">
        <v>2018</v>
      </c>
      <c r="B9" s="29">
        <v>5926.3459000000003</v>
      </c>
      <c r="C9" s="30">
        <v>2229</v>
      </c>
      <c r="D9" s="54">
        <v>2.6587464782413641</v>
      </c>
      <c r="F9" s="10">
        <v>2018</v>
      </c>
      <c r="G9" s="11">
        <v>2.6587464782413641</v>
      </c>
      <c r="H9" s="11">
        <v>2.7297429204941399</v>
      </c>
    </row>
    <row r="10" spans="1:8" ht="19.2" customHeight="1" x14ac:dyDescent="0.3">
      <c r="A10" s="28">
        <v>2019</v>
      </c>
      <c r="B10" s="31">
        <v>5839.9892</v>
      </c>
      <c r="C10" s="30">
        <v>2140</v>
      </c>
      <c r="D10" s="54">
        <v>2.7289669158878507</v>
      </c>
      <c r="F10" s="10">
        <v>2019</v>
      </c>
      <c r="G10" s="11">
        <v>2.7289669158878507</v>
      </c>
      <c r="H10" s="11">
        <v>2.8169856956592603</v>
      </c>
    </row>
    <row r="11" spans="1:8" ht="19.2" customHeight="1" x14ac:dyDescent="0.3">
      <c r="A11" s="28">
        <v>2020</v>
      </c>
      <c r="B11" s="31">
        <v>5886.5870999999997</v>
      </c>
      <c r="C11" s="30">
        <v>2038</v>
      </c>
      <c r="D11" s="54">
        <v>2.8884136898920509</v>
      </c>
      <c r="F11" s="10">
        <v>2020</v>
      </c>
      <c r="G11" s="11">
        <v>2.8884136898920509</v>
      </c>
      <c r="H11" s="11">
        <v>2.9798392451969673</v>
      </c>
    </row>
    <row r="12" spans="1:8" ht="19.2" customHeight="1" x14ac:dyDescent="0.3">
      <c r="A12" s="28">
        <v>2021</v>
      </c>
      <c r="B12" s="31">
        <v>5944.1284999999998</v>
      </c>
      <c r="C12" s="30">
        <v>1973</v>
      </c>
      <c r="D12" s="54">
        <v>3.0127361885453623</v>
      </c>
      <c r="F12" s="10">
        <v>2021</v>
      </c>
      <c r="G12" s="11">
        <v>3.0127361885453623</v>
      </c>
      <c r="H12" s="11">
        <v>3.0864383821805395</v>
      </c>
    </row>
    <row r="13" spans="1:8" ht="19.2" customHeight="1" x14ac:dyDescent="0.3">
      <c r="A13" s="28">
        <v>2022</v>
      </c>
      <c r="B13" s="31">
        <v>5916.5227999999997</v>
      </c>
      <c r="C13" s="30">
        <v>1899</v>
      </c>
      <c r="D13" s="54">
        <v>3.1155991574512898</v>
      </c>
      <c r="F13" s="10">
        <v>2022</v>
      </c>
      <c r="G13" s="11">
        <v>3.1155991574512898</v>
      </c>
      <c r="H13" s="11">
        <v>3.2576101884714235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R17"/>
  <sheetViews>
    <sheetView workbookViewId="0">
      <selection activeCell="D14" sqref="D14"/>
    </sheetView>
  </sheetViews>
  <sheetFormatPr defaultRowHeight="14.4" x14ac:dyDescent="0.3"/>
  <cols>
    <col min="1" max="1" width="22.6640625" customWidth="1"/>
    <col min="2" max="2" width="24.77734375" customWidth="1"/>
    <col min="5" max="5" width="31.88671875" customWidth="1"/>
    <col min="17" max="17" width="11.88671875" customWidth="1"/>
    <col min="18" max="18" width="12.6640625" customWidth="1"/>
  </cols>
  <sheetData>
    <row r="1" spans="1:18" ht="28.5" customHeight="1" x14ac:dyDescent="0.35">
      <c r="F1" s="44" t="s">
        <v>38</v>
      </c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ht="24.75" customHeight="1" x14ac:dyDescent="0.3">
      <c r="A2" s="12" t="s">
        <v>73</v>
      </c>
      <c r="B2" s="12" t="s">
        <v>75</v>
      </c>
      <c r="E2" s="12" t="s">
        <v>42</v>
      </c>
      <c r="F2" s="12" t="s">
        <v>28</v>
      </c>
      <c r="G2" s="12" t="s">
        <v>29</v>
      </c>
      <c r="H2" s="12" t="s">
        <v>30</v>
      </c>
      <c r="I2" s="12" t="s">
        <v>31</v>
      </c>
      <c r="J2" s="12" t="s">
        <v>32</v>
      </c>
      <c r="K2" s="12">
        <v>2017</v>
      </c>
      <c r="L2" s="12" t="s">
        <v>33</v>
      </c>
      <c r="M2" s="12" t="s">
        <v>34</v>
      </c>
      <c r="N2" s="12" t="s">
        <v>35</v>
      </c>
      <c r="O2" s="12" t="s">
        <v>36</v>
      </c>
      <c r="P2" s="12">
        <v>2022</v>
      </c>
      <c r="Q2" s="12" t="s">
        <v>37</v>
      </c>
      <c r="R2" s="12" t="s">
        <v>39</v>
      </c>
    </row>
    <row r="3" spans="1:18" ht="24.75" customHeight="1" x14ac:dyDescent="0.3">
      <c r="A3" s="9" t="s">
        <v>22</v>
      </c>
      <c r="B3" s="11">
        <v>33.038358273545406</v>
      </c>
      <c r="E3" s="32" t="s">
        <v>22</v>
      </c>
      <c r="F3" s="33">
        <v>2038.7904000000001</v>
      </c>
      <c r="G3" s="33">
        <v>2044.5214000000001</v>
      </c>
      <c r="H3" s="33">
        <v>2028.8172</v>
      </c>
      <c r="I3" s="33">
        <v>2001.1289999999999</v>
      </c>
      <c r="J3" s="33">
        <v>1951.508</v>
      </c>
      <c r="K3" s="33">
        <v>1907.9584</v>
      </c>
      <c r="L3" s="33">
        <v>1893.4545000000001</v>
      </c>
      <c r="M3" s="33">
        <v>1869.7638999999999</v>
      </c>
      <c r="N3" s="33">
        <v>1856.0391999999999</v>
      </c>
      <c r="O3" s="33">
        <v>1900.2797</v>
      </c>
      <c r="P3" s="33">
        <v>1954.722</v>
      </c>
      <c r="Q3" s="1">
        <f>P3-F3</f>
        <v>-84.068400000000111</v>
      </c>
      <c r="R3" s="11">
        <f>(Q3/F3)*100</f>
        <v>-4.1234449603058811</v>
      </c>
    </row>
    <row r="4" spans="1:18" ht="24.75" customHeight="1" x14ac:dyDescent="0.3">
      <c r="A4" s="9" t="s">
        <v>24</v>
      </c>
      <c r="B4" s="11">
        <v>22.016162939488719</v>
      </c>
      <c r="E4" s="32" t="s">
        <v>24</v>
      </c>
      <c r="F4" s="33">
        <v>1000.6009</v>
      </c>
      <c r="G4" s="33">
        <v>1018.6739</v>
      </c>
      <c r="H4" s="33">
        <v>1035.6744000000001</v>
      </c>
      <c r="I4" s="33">
        <v>1023.8464</v>
      </c>
      <c r="J4" s="33">
        <v>1025.7668000000001</v>
      </c>
      <c r="K4" s="33">
        <v>1057.0238999999999</v>
      </c>
      <c r="L4" s="33">
        <v>1151.3067000000001</v>
      </c>
      <c r="M4" s="33">
        <v>1159.6379999999999</v>
      </c>
      <c r="N4" s="33">
        <v>1231.6194</v>
      </c>
      <c r="O4" s="33">
        <v>1193.7896000000001</v>
      </c>
      <c r="P4" s="33">
        <v>1302.5913</v>
      </c>
      <c r="Q4" s="1">
        <f t="shared" ref="Q4:Q12" si="0">P4-F4</f>
        <v>301.99040000000002</v>
      </c>
      <c r="R4" s="11">
        <f t="shared" ref="R4:R12" si="1">(Q4/F4)*100</f>
        <v>30.180904294609373</v>
      </c>
    </row>
    <row r="5" spans="1:18" ht="24.75" customHeight="1" x14ac:dyDescent="0.3">
      <c r="A5" s="9" t="s">
        <v>23</v>
      </c>
      <c r="B5" s="11">
        <v>11.777257074036797</v>
      </c>
      <c r="E5" s="32" t="s">
        <v>23</v>
      </c>
      <c r="F5" s="33">
        <v>919.26850000000002</v>
      </c>
      <c r="G5" s="33">
        <v>902.39189999999996</v>
      </c>
      <c r="H5" s="33">
        <v>879.37860000000001</v>
      </c>
      <c r="I5" s="33">
        <v>819.77890000000002</v>
      </c>
      <c r="J5" s="33">
        <v>769.61630000000002</v>
      </c>
      <c r="K5" s="33">
        <v>738.21730000000002</v>
      </c>
      <c r="L5" s="33">
        <v>705.39869999999996</v>
      </c>
      <c r="M5" s="33">
        <v>689.52279999999996</v>
      </c>
      <c r="N5" s="33">
        <v>636.47490000000005</v>
      </c>
      <c r="O5" s="33">
        <v>653.98230000000001</v>
      </c>
      <c r="P5" s="33">
        <v>696.80409999999995</v>
      </c>
      <c r="Q5" s="1">
        <f t="shared" si="0"/>
        <v>-222.46440000000007</v>
      </c>
      <c r="R5" s="11">
        <f t="shared" si="1"/>
        <v>-24.200154796993488</v>
      </c>
    </row>
    <row r="6" spans="1:18" ht="24.75" customHeight="1" x14ac:dyDescent="0.3">
      <c r="A6" s="9" t="s">
        <v>68</v>
      </c>
      <c r="B6" s="11">
        <v>5.7295443871187315</v>
      </c>
      <c r="E6" s="32" t="s">
        <v>68</v>
      </c>
      <c r="F6" s="33">
        <v>565.09569999999997</v>
      </c>
      <c r="G6" s="33">
        <v>531.23760000000004</v>
      </c>
      <c r="H6" s="33">
        <v>501.37270000000001</v>
      </c>
      <c r="I6" s="33">
        <v>472.1053</v>
      </c>
      <c r="J6" s="33">
        <v>430.09789999999998</v>
      </c>
      <c r="K6" s="33">
        <v>412.4042</v>
      </c>
      <c r="L6" s="33">
        <v>390.77179999999998</v>
      </c>
      <c r="M6" s="33">
        <v>368.67939999999999</v>
      </c>
      <c r="N6" s="33">
        <v>359.49079999999998</v>
      </c>
      <c r="O6" s="33">
        <v>338.46170000000001</v>
      </c>
      <c r="P6" s="33">
        <v>338.9898</v>
      </c>
      <c r="Q6" s="1">
        <f t="shared" si="0"/>
        <v>-226.10589999999996</v>
      </c>
      <c r="R6" s="11">
        <f t="shared" si="1"/>
        <v>-40.011966114766047</v>
      </c>
    </row>
    <row r="7" spans="1:18" ht="24.75" customHeight="1" x14ac:dyDescent="0.3">
      <c r="A7" s="9" t="s">
        <v>69</v>
      </c>
      <c r="B7" s="11">
        <v>4.2269557382589653</v>
      </c>
      <c r="E7" s="32" t="s">
        <v>69</v>
      </c>
      <c r="F7" s="33">
        <v>340.88040000000001</v>
      </c>
      <c r="G7" s="33">
        <v>334.69220000000001</v>
      </c>
      <c r="H7" s="33">
        <v>334.21499999999997</v>
      </c>
      <c r="I7" s="33">
        <v>319.18680000000001</v>
      </c>
      <c r="J7" s="33">
        <v>301.858</v>
      </c>
      <c r="K7" s="33">
        <v>279.51029999999997</v>
      </c>
      <c r="L7" s="33">
        <v>287.27170000000001</v>
      </c>
      <c r="M7" s="33">
        <v>269.99770000000001</v>
      </c>
      <c r="N7" s="33">
        <v>271.78280000000001</v>
      </c>
      <c r="O7" s="33">
        <v>253.76599999999999</v>
      </c>
      <c r="P7" s="33">
        <v>250.08879999999999</v>
      </c>
      <c r="Q7" s="1">
        <f t="shared" si="0"/>
        <v>-90.791600000000017</v>
      </c>
      <c r="R7" s="11">
        <f t="shared" si="1"/>
        <v>-26.634444221492355</v>
      </c>
    </row>
    <row r="8" spans="1:18" ht="24.75" customHeight="1" x14ac:dyDescent="0.3">
      <c r="A8" s="9" t="s">
        <v>70</v>
      </c>
      <c r="B8" s="11">
        <v>3.3018194402969261</v>
      </c>
      <c r="E8" s="34" t="s">
        <v>70</v>
      </c>
      <c r="F8" s="33">
        <v>202.79740000000001</v>
      </c>
      <c r="G8" s="33">
        <v>199.9118</v>
      </c>
      <c r="H8" s="33">
        <v>195.39330000000001</v>
      </c>
      <c r="I8" s="33">
        <v>197.25989999999999</v>
      </c>
      <c r="J8" s="33">
        <v>171.54349999999999</v>
      </c>
      <c r="K8" s="33">
        <v>164.25399999999999</v>
      </c>
      <c r="L8" s="33">
        <v>176.6387</v>
      </c>
      <c r="M8" s="33">
        <v>184.29140000000001</v>
      </c>
      <c r="N8" s="33">
        <v>191.10679999999999</v>
      </c>
      <c r="O8" s="33">
        <v>196.2234</v>
      </c>
      <c r="P8" s="33">
        <v>195.35290000000001</v>
      </c>
      <c r="Q8" s="1">
        <f t="shared" si="0"/>
        <v>-7.444500000000005</v>
      </c>
      <c r="R8" s="11">
        <f t="shared" si="1"/>
        <v>-3.6709050510509522</v>
      </c>
    </row>
    <row r="9" spans="1:18" ht="24.75" customHeight="1" x14ac:dyDescent="0.3">
      <c r="A9" s="9" t="s">
        <v>26</v>
      </c>
      <c r="B9" s="11">
        <v>3.2974739825223018</v>
      </c>
      <c r="E9" s="34" t="s">
        <v>26</v>
      </c>
      <c r="F9" s="33">
        <v>179.50800000000001</v>
      </c>
      <c r="G9" s="33">
        <v>180.69409999999999</v>
      </c>
      <c r="H9" s="33">
        <v>181.10480000000001</v>
      </c>
      <c r="I9" s="33">
        <v>176.66220000000001</v>
      </c>
      <c r="J9" s="33">
        <v>177.35489999999999</v>
      </c>
      <c r="K9" s="33">
        <v>171.25319999999999</v>
      </c>
      <c r="L9" s="33">
        <v>174.5754</v>
      </c>
      <c r="M9" s="33">
        <v>171.66560000000001</v>
      </c>
      <c r="N9" s="33">
        <v>176.9468</v>
      </c>
      <c r="O9" s="33">
        <v>175.47559999999999</v>
      </c>
      <c r="P9" s="33">
        <v>195.0958</v>
      </c>
      <c r="Q9" s="1">
        <f t="shared" si="0"/>
        <v>15.587799999999987</v>
      </c>
      <c r="R9" s="11">
        <f t="shared" si="1"/>
        <v>8.6836241281725535</v>
      </c>
    </row>
    <row r="10" spans="1:18" ht="24.75" customHeight="1" x14ac:dyDescent="0.3">
      <c r="A10" s="9" t="s">
        <v>25</v>
      </c>
      <c r="B10" s="11">
        <v>2.4251186862661966</v>
      </c>
      <c r="E10" s="34" t="s">
        <v>25</v>
      </c>
      <c r="F10" s="33">
        <v>221.8956</v>
      </c>
      <c r="G10" s="33">
        <v>209.8091</v>
      </c>
      <c r="H10" s="33">
        <v>199.99520000000001</v>
      </c>
      <c r="I10" s="33">
        <v>185.49289999999999</v>
      </c>
      <c r="J10" s="33">
        <v>168.54400000000001</v>
      </c>
      <c r="K10" s="33">
        <v>158.91640000000001</v>
      </c>
      <c r="L10" s="33">
        <v>160.38460000000001</v>
      </c>
      <c r="M10" s="33">
        <v>151.86109999999999</v>
      </c>
      <c r="N10" s="33">
        <v>156.6001</v>
      </c>
      <c r="O10" s="33">
        <v>143.5805</v>
      </c>
      <c r="P10" s="33">
        <v>143.48269999999999</v>
      </c>
      <c r="Q10" s="1">
        <f t="shared" si="0"/>
        <v>-78.412900000000008</v>
      </c>
      <c r="R10" s="11">
        <f t="shared" si="1"/>
        <v>-35.337744416743732</v>
      </c>
    </row>
    <row r="11" spans="1:18" ht="24.75" customHeight="1" x14ac:dyDescent="0.3">
      <c r="A11" s="9" t="s">
        <v>72</v>
      </c>
      <c r="B11" s="11">
        <v>1.7559452318851878</v>
      </c>
      <c r="E11" s="34" t="s">
        <v>71</v>
      </c>
      <c r="F11" s="33">
        <v>260.58580000000001</v>
      </c>
      <c r="G11" s="33">
        <v>247.7</v>
      </c>
      <c r="H11" s="33">
        <v>234.59809999999999</v>
      </c>
      <c r="I11" s="33">
        <v>223.25710000000001</v>
      </c>
      <c r="J11" s="33">
        <v>197.9716</v>
      </c>
      <c r="K11" s="33">
        <v>193.0805</v>
      </c>
      <c r="L11" s="33">
        <v>172.85050000000001</v>
      </c>
      <c r="M11" s="33">
        <v>163.88749999999999</v>
      </c>
      <c r="N11" s="33">
        <v>150.34110000000001</v>
      </c>
      <c r="O11" s="33">
        <v>131.3518</v>
      </c>
      <c r="P11" s="33">
        <v>95.398200000000003</v>
      </c>
      <c r="Q11" s="1">
        <f t="shared" si="0"/>
        <v>-165.1876</v>
      </c>
      <c r="R11" s="11">
        <f t="shared" si="1"/>
        <v>-63.390867806304108</v>
      </c>
    </row>
    <row r="12" spans="1:18" ht="24.75" customHeight="1" x14ac:dyDescent="0.3">
      <c r="A12" s="9" t="s">
        <v>74</v>
      </c>
      <c r="B12" s="11">
        <v>1.7104218714411108</v>
      </c>
      <c r="E12" s="34" t="s">
        <v>72</v>
      </c>
      <c r="F12" s="33">
        <v>89.7851</v>
      </c>
      <c r="G12" s="33">
        <v>89.507499999999993</v>
      </c>
      <c r="H12" s="33">
        <v>87.289100000000005</v>
      </c>
      <c r="I12" s="33">
        <v>85.638400000000004</v>
      </c>
      <c r="J12" s="33">
        <v>78.891000000000005</v>
      </c>
      <c r="K12" s="33">
        <v>75.183899999999994</v>
      </c>
      <c r="L12" s="33">
        <v>86.015699999999995</v>
      </c>
      <c r="M12" s="33">
        <v>85.986900000000006</v>
      </c>
      <c r="N12" s="33">
        <v>90.700699999999998</v>
      </c>
      <c r="O12" s="33">
        <v>94.685599999999994</v>
      </c>
      <c r="P12" s="33">
        <v>103.8909</v>
      </c>
      <c r="Q12" s="1">
        <f t="shared" si="0"/>
        <v>14.105800000000002</v>
      </c>
      <c r="R12" s="11">
        <f t="shared" si="1"/>
        <v>15.710624591385432</v>
      </c>
    </row>
    <row r="13" spans="1:18" ht="24.75" customHeight="1" x14ac:dyDescent="0.3">
      <c r="A13" s="9" t="s">
        <v>27</v>
      </c>
      <c r="B13" s="11">
        <v>10.72094237513967</v>
      </c>
    </row>
    <row r="14" spans="1:18" ht="19.8" customHeight="1" x14ac:dyDescent="0.3">
      <c r="A14" s="9" t="s">
        <v>20</v>
      </c>
      <c r="B14" s="11">
        <v>100</v>
      </c>
    </row>
    <row r="17" spans="8:8" x14ac:dyDescent="0.3">
      <c r="H17" s="10"/>
    </row>
  </sheetData>
  <mergeCells count="1">
    <mergeCell ref="F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12"/>
  <sheetViews>
    <sheetView workbookViewId="0">
      <selection activeCell="E18" sqref="E18"/>
    </sheetView>
  </sheetViews>
  <sheetFormatPr defaultRowHeight="14.4" x14ac:dyDescent="0.3"/>
  <cols>
    <col min="1" max="1" width="26.33203125" customWidth="1"/>
    <col min="2" max="3" width="17.6640625" customWidth="1"/>
    <col min="4" max="4" width="31.6640625" customWidth="1"/>
    <col min="5" max="5" width="15" style="16" bestFit="1" customWidth="1"/>
  </cols>
  <sheetData>
    <row r="1" spans="1:5" ht="18.600000000000001" customHeight="1" x14ac:dyDescent="0.3">
      <c r="A1" s="45">
        <v>2015</v>
      </c>
      <c r="B1" s="45"/>
      <c r="C1" s="14"/>
      <c r="D1" s="45">
        <v>2022</v>
      </c>
      <c r="E1" s="45"/>
    </row>
    <row r="2" spans="1:5" ht="27.6" customHeight="1" x14ac:dyDescent="0.3">
      <c r="A2" s="13" t="s">
        <v>43</v>
      </c>
      <c r="B2" s="15" t="s">
        <v>41</v>
      </c>
      <c r="D2" s="13" t="s">
        <v>43</v>
      </c>
      <c r="E2" s="15" t="s">
        <v>41</v>
      </c>
    </row>
    <row r="3" spans="1:5" x14ac:dyDescent="0.3">
      <c r="A3" s="19" t="s">
        <v>44</v>
      </c>
      <c r="B3" s="10">
        <v>885.31440000000055</v>
      </c>
      <c r="D3" s="19" t="s">
        <v>44</v>
      </c>
      <c r="E3" s="10">
        <v>1999.5198000000003</v>
      </c>
    </row>
    <row r="4" spans="1:5" x14ac:dyDescent="0.3">
      <c r="A4" s="19" t="s">
        <v>45</v>
      </c>
      <c r="B4" s="10">
        <v>1638.7433000000003</v>
      </c>
      <c r="D4" s="19" t="s">
        <v>45</v>
      </c>
      <c r="E4" s="10">
        <v>1579.9024999999974</v>
      </c>
    </row>
    <row r="5" spans="1:5" x14ac:dyDescent="0.3">
      <c r="A5" s="19" t="s">
        <v>46</v>
      </c>
      <c r="B5" s="10">
        <v>971.18460000000005</v>
      </c>
      <c r="D5" s="19" t="s">
        <v>46</v>
      </c>
      <c r="E5" s="10">
        <v>790.17410000000098</v>
      </c>
    </row>
    <row r="6" spans="1:5" x14ac:dyDescent="0.3">
      <c r="A6" s="19" t="s">
        <v>47</v>
      </c>
      <c r="B6" s="10">
        <v>883.87300000000027</v>
      </c>
      <c r="D6" s="19" t="s">
        <v>47</v>
      </c>
      <c r="E6" s="10">
        <v>691.40320000000065</v>
      </c>
    </row>
    <row r="7" spans="1:5" x14ac:dyDescent="0.3">
      <c r="A7" s="19" t="s">
        <v>48</v>
      </c>
      <c r="B7" s="10">
        <v>881.31</v>
      </c>
      <c r="D7" s="19" t="s">
        <v>48</v>
      </c>
      <c r="E7" s="10">
        <v>511.10099999999983</v>
      </c>
    </row>
    <row r="8" spans="1:5" x14ac:dyDescent="0.3">
      <c r="A8" s="19" t="s">
        <v>94</v>
      </c>
      <c r="B8" s="10">
        <v>316.24809999999991</v>
      </c>
      <c r="D8" s="19" t="s">
        <v>94</v>
      </c>
      <c r="E8" s="10">
        <v>179.23140000000004</v>
      </c>
    </row>
    <row r="9" spans="1:5" x14ac:dyDescent="0.3">
      <c r="A9" s="19" t="s">
        <v>49</v>
      </c>
      <c r="B9" s="10">
        <v>174.41899999999987</v>
      </c>
      <c r="D9" s="19" t="s">
        <v>49</v>
      </c>
      <c r="E9" s="10">
        <v>86.286999999999878</v>
      </c>
    </row>
    <row r="10" spans="1:5" x14ac:dyDescent="0.3">
      <c r="A10" s="19" t="s">
        <v>95</v>
      </c>
      <c r="B10" s="10">
        <v>138.88079999999997</v>
      </c>
      <c r="D10" s="19" t="s">
        <v>95</v>
      </c>
      <c r="E10" s="10">
        <v>84.659399999999962</v>
      </c>
    </row>
    <row r="11" spans="1:5" x14ac:dyDescent="0.3">
      <c r="A11" s="19" t="s">
        <v>50</v>
      </c>
      <c r="B11" s="10">
        <v>1.3237000000000001</v>
      </c>
      <c r="D11" s="19" t="s">
        <v>50</v>
      </c>
      <c r="E11" s="10">
        <v>43.840999999999987</v>
      </c>
    </row>
    <row r="12" spans="1:5" x14ac:dyDescent="0.3">
      <c r="A12" s="19" t="s">
        <v>60</v>
      </c>
      <c r="B12" s="10">
        <v>42.526499999999992</v>
      </c>
      <c r="D12" s="19" t="s">
        <v>60</v>
      </c>
      <c r="E12" s="10">
        <v>22.578500000000005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56AF-ACDB-412F-A59C-D56548F85EAE}">
  <dimension ref="A1:I13"/>
  <sheetViews>
    <sheetView workbookViewId="0">
      <selection activeCell="I25" sqref="I25"/>
    </sheetView>
  </sheetViews>
  <sheetFormatPr defaultRowHeight="14.4" x14ac:dyDescent="0.3"/>
  <cols>
    <col min="1" max="1" width="15.5546875" customWidth="1"/>
  </cols>
  <sheetData>
    <row r="1" spans="1:9" ht="22.2" customHeight="1" x14ac:dyDescent="0.3">
      <c r="A1" s="46" t="s">
        <v>51</v>
      </c>
      <c r="B1" s="47"/>
      <c r="C1" s="47"/>
      <c r="D1" s="47"/>
      <c r="E1" s="47"/>
      <c r="F1" s="47"/>
      <c r="G1" s="47"/>
      <c r="H1" s="47"/>
      <c r="I1" s="48"/>
    </row>
    <row r="2" spans="1:9" x14ac:dyDescent="0.3">
      <c r="A2" s="49" t="s">
        <v>52</v>
      </c>
      <c r="B2" s="51" t="s">
        <v>53</v>
      </c>
      <c r="C2" s="52"/>
      <c r="D2" s="52"/>
      <c r="E2" s="52"/>
      <c r="F2" s="52"/>
      <c r="G2" s="52"/>
      <c r="H2" s="52"/>
      <c r="I2" s="53"/>
    </row>
    <row r="3" spans="1:9" x14ac:dyDescent="0.3">
      <c r="A3" s="50"/>
      <c r="B3" s="17" t="s">
        <v>61</v>
      </c>
      <c r="C3" s="18" t="s">
        <v>62</v>
      </c>
      <c r="D3" s="18" t="s">
        <v>54</v>
      </c>
      <c r="E3" s="18" t="s">
        <v>55</v>
      </c>
      <c r="F3" s="18" t="s">
        <v>56</v>
      </c>
      <c r="G3" s="18" t="s">
        <v>57</v>
      </c>
      <c r="H3" s="18" t="s">
        <v>63</v>
      </c>
      <c r="I3" s="18" t="s">
        <v>58</v>
      </c>
    </row>
    <row r="4" spans="1:9" x14ac:dyDescent="0.3">
      <c r="A4" s="26" t="s">
        <v>15</v>
      </c>
      <c r="B4" s="27">
        <v>1960.1970999999994</v>
      </c>
      <c r="C4" s="27">
        <v>1665.1751000000022</v>
      </c>
      <c r="D4" s="27">
        <v>1295.5623999999978</v>
      </c>
      <c r="E4" s="27">
        <v>531.12830000000099</v>
      </c>
      <c r="F4" s="27">
        <v>259.31830000000019</v>
      </c>
      <c r="G4" s="27">
        <v>200.62380000000002</v>
      </c>
      <c r="H4" s="27">
        <v>65.068799999999982</v>
      </c>
      <c r="I4" s="27">
        <v>5977.073800000001</v>
      </c>
    </row>
    <row r="5" spans="1:9" x14ac:dyDescent="0.3">
      <c r="A5" s="19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9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9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9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9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9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9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9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20" t="s">
        <v>59</v>
      </c>
      <c r="B13" s="21">
        <v>17055.226999999984</v>
      </c>
      <c r="C13" s="21">
        <v>15786.721999999992</v>
      </c>
      <c r="D13" s="21">
        <v>11003.2395</v>
      </c>
      <c r="E13" s="21">
        <v>3958.3062000000004</v>
      </c>
      <c r="F13" s="21">
        <v>3016.2305000000006</v>
      </c>
      <c r="G13" s="21">
        <v>2205.6299999999992</v>
      </c>
      <c r="H13" s="21">
        <v>635.62099999999987</v>
      </c>
      <c r="I13" s="21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2023-01-17T09:17:35Z</dcterms:modified>
</cp:coreProperties>
</file>